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255" windowWidth="20610" windowHeight="11205" tabRatio="514"/>
  </bookViews>
  <sheets>
    <sheet name="Ст. ставки" sheetId="1" r:id="rId1"/>
  </sheets>
  <externalReferences>
    <externalReference r:id="rId2"/>
  </externalReferences>
  <definedNames>
    <definedName name="fil">[1]Титульный!$F$15</definedName>
    <definedName name="org">[1]Титульный!$F$13</definedName>
    <definedName name="Дата_изменения_группы_строек" localSheetId="0">#REF!</definedName>
    <definedName name="Дата_изменения_группы_строек">#REF!</definedName>
    <definedName name="Дата_изменения_группы_строек_2">#REF!</definedName>
    <definedName name="Дата_изменения_локальной_сметы" localSheetId="0">#REF!</definedName>
    <definedName name="Дата_изменения_локальной_сметы">#REF!</definedName>
    <definedName name="Дата_изменения_локальной_сметы_2">#REF!</definedName>
    <definedName name="Дата_изменения_объекта" localSheetId="0">#REF!</definedName>
    <definedName name="Дата_изменения_объекта">#REF!</definedName>
    <definedName name="Дата_изменения_объекта_2">#REF!</definedName>
    <definedName name="Дата_изменения_объектной_сметы" localSheetId="0">#REF!</definedName>
    <definedName name="Дата_изменения_объектной_сметы">#REF!</definedName>
    <definedName name="Дата_изменения_объектной_сметы_2">#REF!</definedName>
    <definedName name="Дата_изменения_очереди" localSheetId="0">#REF!</definedName>
    <definedName name="Дата_изменения_очереди">#REF!</definedName>
    <definedName name="Дата_изменения_очереди_2">#REF!</definedName>
    <definedName name="Дата_изменения_пускового_комплекса" localSheetId="0">#REF!</definedName>
    <definedName name="Дата_изменения_пускового_комплекса">#REF!</definedName>
    <definedName name="Дата_изменения_пускового_коплекса_2">#REF!</definedName>
    <definedName name="Дата_изменения_сводного_сметного_расчета" localSheetId="0">#REF!</definedName>
    <definedName name="Дата_изменения_сводного_сметного_расчета">#REF!</definedName>
    <definedName name="Дата_изменения_сводного_сметного_расчета_2">#REF!</definedName>
    <definedName name="Дата_изменения_стройки" localSheetId="0">#REF!</definedName>
    <definedName name="Дата_изменения_стройки">#REF!</definedName>
    <definedName name="Дата_изменения_стройки_2">#REF!</definedName>
    <definedName name="Дата_создания_группы_строек" localSheetId="0">#REF!</definedName>
    <definedName name="Дата_создания_группы_строек">#REF!</definedName>
    <definedName name="Дата_создания_группы_строек_2">#REF!</definedName>
    <definedName name="Дата_создания_локальной_сметы" localSheetId="0">#REF!</definedName>
    <definedName name="Дата_создания_локальной_сметы">#REF!</definedName>
    <definedName name="Дата_создания_локальной_сметы_2">#REF!</definedName>
    <definedName name="Дата_создания_объекта" localSheetId="0">#REF!</definedName>
    <definedName name="Дата_создания_объекта">#REF!</definedName>
    <definedName name="Дата_создания_объекта_2">#REF!</definedName>
    <definedName name="Дата_создания_объектной_сметы" localSheetId="0">#REF!</definedName>
    <definedName name="Дата_создания_объектной_сметы">#REF!</definedName>
    <definedName name="Дата_создания_объектной_сметы_2">#REF!</definedName>
    <definedName name="Дата_создания_очереди" localSheetId="0">#REF!</definedName>
    <definedName name="Дата_создания_очереди">#REF!</definedName>
    <definedName name="Дата_создания_очереди_2">#REF!</definedName>
    <definedName name="Дата_создания_пускового_комплекса" localSheetId="0">#REF!</definedName>
    <definedName name="Дата_создания_пускового_комплекса">#REF!</definedName>
    <definedName name="Дата_создания_пускового_коплекса_2">#REF!</definedName>
    <definedName name="Дата_создания_сводного_сметного_расчета" localSheetId="0">#REF!</definedName>
    <definedName name="Дата_создания_сводного_сметного_расчета">#REF!</definedName>
    <definedName name="Дата_создания_сводного_сметного_расчета_2">#REF!</definedName>
    <definedName name="Дата_создания_стройки" localSheetId="0">#REF!</definedName>
    <definedName name="Дата_создания_стройки">#REF!</definedName>
    <definedName name="Дата_создания_стройки_2">#REF!</definedName>
    <definedName name="Заказчик" localSheetId="0">#REF!</definedName>
    <definedName name="Заказчик">#REF!</definedName>
    <definedName name="Заказчик_2">#REF!</definedName>
    <definedName name="Инвестор" localSheetId="0">#REF!</definedName>
    <definedName name="Инвестор">#REF!</definedName>
    <definedName name="Инвестор_2">#REF!</definedName>
    <definedName name="Индекс_ЛН_группы_строек" localSheetId="0">#REF!</definedName>
    <definedName name="Индекс_ЛН_группы_строек">#REF!</definedName>
    <definedName name="Индекс_ЛН_группы_строек_2">#REF!</definedName>
    <definedName name="Индекс_ЛН_локальной_сметы" localSheetId="0">#REF!</definedName>
    <definedName name="Индекс_ЛН_локальной_сметы">#REF!</definedName>
    <definedName name="Индекс_ЛН_локальной_сметы_2">#REF!</definedName>
    <definedName name="Индекс_ЛН_объекта" localSheetId="0">#REF!</definedName>
    <definedName name="Индекс_ЛН_объекта">#REF!</definedName>
    <definedName name="Индекс_ЛН_объекта_2">#REF!</definedName>
    <definedName name="Индекс_ЛН_объектной_сметы" localSheetId="0">#REF!</definedName>
    <definedName name="Индекс_ЛН_объектной_сметы">#REF!</definedName>
    <definedName name="Индекс_ЛН_объектной_сметы_2">#REF!</definedName>
    <definedName name="Индекс_ЛН_очереди" localSheetId="0">#REF!</definedName>
    <definedName name="Индекс_ЛН_очереди">#REF!</definedName>
    <definedName name="Индекс_ЛН_очереди_2">#REF!</definedName>
    <definedName name="Индекс_ЛН_пускового_комплекса" localSheetId="0">#REF!</definedName>
    <definedName name="Индекс_ЛН_пускового_комплекса">#REF!</definedName>
    <definedName name="Индекс_ЛН_пускового_комплекса_2">#REF!</definedName>
    <definedName name="Индекс_ЛН_сводного_сметного_расчета" localSheetId="0">#REF!</definedName>
    <definedName name="Индекс_ЛН_сводного_сметного_расчета">#REF!</definedName>
    <definedName name="Индекс_ЛН_сводного_сметного_расчета_2">#REF!</definedName>
    <definedName name="Индекс_ЛН_стройки" localSheetId="0">#REF!</definedName>
    <definedName name="Индекс_ЛН_стройки">#REF!</definedName>
    <definedName name="Индекс_ЛН_стройки_2">#REF!</definedName>
    <definedName name="Итого_ЗПМ__по_рес_расчету_с_учетом_к_тов" localSheetId="0">#REF!</definedName>
    <definedName name="Итого_ЗПМ__по_рес_расчету_с_учетом_к_тов">#REF!</definedName>
    <definedName name="Итого_ЗПМ_в_базисных_ценах" localSheetId="0">#REF!</definedName>
    <definedName name="Итого_ЗПМ_в_базисных_ценах">#REF!</definedName>
    <definedName name="Итого_ЗПМ_в_базисных_ценах_2">#REF!</definedName>
    <definedName name="Итого_ЗПМ_в_базисных_ценах_с_учетом_к_тов" localSheetId="0">#REF!</definedName>
    <definedName name="Итого_ЗПМ_в_базисных_ценах_с_учетом_к_тов">#REF!</definedName>
    <definedName name="Итого_ЗПМ_в_базисных_ценах_с_учетом_к_тов_2">#REF!</definedName>
    <definedName name="Итого_ЗПМ_по_акту_вып_работ_в_базисных_ценах_с_учетом_к_тов" localSheetId="0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 localSheetId="0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 localSheetId="0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 localSheetId="0">#REF!</definedName>
    <definedName name="Итого_ЗПМ_по_акту_выполненных_работ_при_ресурсном_расчете">#REF!</definedName>
    <definedName name="Итого_ЗПМ_по_расчету_с_учетом_к_тов_2">#REF!</definedName>
    <definedName name="Итого_ЗПМ_при_расчете_по_стоимости_ч_часа_работы_механизаторов" localSheetId="0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 localSheetId="0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 localSheetId="0">#REF!</definedName>
    <definedName name="Итого_МАТ_по_акту_вып_работ_при_ресурсном_расчете_с_учетом_к_тов">#REF!</definedName>
    <definedName name="Итого_материалы" localSheetId="0">#REF!</definedName>
    <definedName name="Итого_материалы">#REF!</definedName>
    <definedName name="Итого_материалы__по_рес_расчету_с_учетом_к_тов" localSheetId="0">#REF!</definedName>
    <definedName name="Итого_материалы__по_рес_расчету_с_учетом_к_тов">#REF!</definedName>
    <definedName name="Итого_материалы_в_базисных_ценах" localSheetId="0">#REF!</definedName>
    <definedName name="Итого_материалы_в_базисных_ценах">#REF!</definedName>
    <definedName name="Итого_материалы_в_базисных_ценах_с_учетом_к_тов" localSheetId="0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 localSheetId="0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 localSheetId="0">#REF!</definedName>
    <definedName name="Итого_материалы_по_акту_выполненных_работ_при_ресурсном_расчете">#REF!</definedName>
    <definedName name="Итого_машины_и_механизмы" localSheetId="0">#REF!</definedName>
    <definedName name="Итого_машины_и_механизмы">#REF!</definedName>
    <definedName name="Итого_машины_и_механизмы_в_базисных_ценах" localSheetId="0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 localSheetId="0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 localSheetId="0">#REF!</definedName>
    <definedName name="Итого_машины_и_механизмы_по_акту_выполненных_работ_при_ресурсном_расчете">#REF!</definedName>
    <definedName name="Итого_НР_в_базисных_ценах" localSheetId="0">#REF!</definedName>
    <definedName name="Итого_НР_в_базисных_ценах">#REF!</definedName>
    <definedName name="Итого_НР_по_акту_в_базисных_ценах" localSheetId="0">#REF!</definedName>
    <definedName name="Итого_НР_по_акту_в_базисных_ценах">#REF!</definedName>
    <definedName name="Итого_НР_по_акту_по_ресурсному_расчету" localSheetId="0">#REF!</definedName>
    <definedName name="Итого_НР_по_акту_по_ресурсному_расчету">#REF!</definedName>
    <definedName name="Итого_НР_по_ресурсному_расчету" localSheetId="0">#REF!</definedName>
    <definedName name="Итого_НР_по_ресурсному_расчету">#REF!</definedName>
    <definedName name="Итого_ОЗП" localSheetId="0">#REF!</definedName>
    <definedName name="Итого_ОЗП">#REF!</definedName>
    <definedName name="Итого_ОЗП_в_базисных_ценах" localSheetId="0">#REF!</definedName>
    <definedName name="Итого_ОЗП_в_базисных_ценах">#REF!</definedName>
    <definedName name="Итого_ОЗП_в_базисных_ценах_с_учетом_к_тов" localSheetId="0">#REF!</definedName>
    <definedName name="Итого_ОЗП_в_базисных_ценах_с_учетом_к_тов">#REF!</definedName>
    <definedName name="Итого_ОЗП_по_акту_вып_работ_в_базисных_ценах_с_учетом_к_тов" localSheetId="0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 localSheetId="0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 localSheetId="0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 localSheetId="0">#REF!</definedName>
    <definedName name="Итого_ОЗП_по_акту_выполненных_работ_при_ресурсном_расчете">#REF!</definedName>
    <definedName name="Итого_ОЗП_по_рес_расчету_с_учетом_к_тов" localSheetId="0">#REF!</definedName>
    <definedName name="Итого_ОЗП_по_рес_расчету_с_учетом_к_тов">#REF!</definedName>
    <definedName name="Итого_ПЗ" localSheetId="0">#REF!</definedName>
    <definedName name="Итого_ПЗ">#REF!</definedName>
    <definedName name="Итого_ПЗ_в_базисных_ценах" localSheetId="0">#REF!</definedName>
    <definedName name="Итого_ПЗ_в_базисных_ценах">#REF!</definedName>
    <definedName name="Итого_ПЗ_в_базисных_ценах_с_учетом_к_тов" localSheetId="0">#REF!</definedName>
    <definedName name="Итого_ПЗ_в_базисных_ценах_с_учетом_к_тов">#REF!</definedName>
    <definedName name="Итого_ПЗ_по_акту_вып_работ_в_базисных_ценах_с_учетом_к_тов" localSheetId="0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 localSheetId="0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 localSheetId="0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 localSheetId="0">#REF!</definedName>
    <definedName name="Итого_ПЗ_по_акту_выполненных_работ_при_ресурсном_расчете">#REF!</definedName>
    <definedName name="Итого_ПЗ_по_рес_расчету_с_учетом_к_тов" localSheetId="0">#REF!</definedName>
    <definedName name="Итого_ПЗ_по_рес_расчету_с_учетом_к_тов">#REF!</definedName>
    <definedName name="Итого_СП_в_базисных_ценах" localSheetId="0">#REF!</definedName>
    <definedName name="Итого_СП_в_базисных_ценах">#REF!</definedName>
    <definedName name="Итого_СП_по_акту_в_базисных_ценах" localSheetId="0">#REF!</definedName>
    <definedName name="Итого_СП_по_акту_в_базисных_ценах">#REF!</definedName>
    <definedName name="Итого_СП_по_акту_по_ресурсному_расчету" localSheetId="0">#REF!</definedName>
    <definedName name="Итого_СП_по_акту_по_ресурсному_расчету">#REF!</definedName>
    <definedName name="Итого_СП_по_ресурсному_расчету" localSheetId="0">#REF!</definedName>
    <definedName name="Итого_СП_по_ресурсному_расчету">#REF!</definedName>
    <definedName name="Итого_ФОТ_в_базисных_ценах" localSheetId="0">#REF!</definedName>
    <definedName name="Итого_ФОТ_в_базисных_ценах">#REF!</definedName>
    <definedName name="Итого_ФОТ_по_акту_выполненных_работ_в_базисных_ценах" localSheetId="0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 localSheetId="0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 localSheetId="0">#REF!</definedName>
    <definedName name="Итого_ФОТ_при_расчете_по_доле_з_п_в_стоимости_эксплуатации_машин">#REF!</definedName>
    <definedName name="Итого_ЭММ__по_рес_расчету_с_учетом_к_тов" localSheetId="0">#REF!</definedName>
    <definedName name="Итого_ЭММ__по_рес_расчету_с_учетом_к_тов">#REF!</definedName>
    <definedName name="Итого_ЭММ_в_базисных_ценах_с_учетом_к_тов" localSheetId="0">#REF!</definedName>
    <definedName name="Итого_ЭММ_в_базисных_ценах_с_учетом_к_тов">#REF!</definedName>
    <definedName name="Итого_ЭММ_по_акту_вып_работ_в_базисных_ценах_с_учетом_к_тов" localSheetId="0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 localSheetId="0">#REF!</definedName>
    <definedName name="Итого_ЭММ_по_акту_вып_работ_при_ресурсном_расчете_с_учетом_к_тов">#REF!</definedName>
    <definedName name="к_ЗПМ" localSheetId="0">#REF!</definedName>
    <definedName name="к_ЗПМ">#REF!</definedName>
    <definedName name="к_МАТ" localSheetId="0">#REF!</definedName>
    <definedName name="к_МАТ">#REF!</definedName>
    <definedName name="к_ОЗП" localSheetId="0">#REF!</definedName>
    <definedName name="к_ОЗП">#REF!</definedName>
    <definedName name="к_ПЗ" localSheetId="0">#REF!</definedName>
    <definedName name="к_ПЗ">#REF!</definedName>
    <definedName name="к_ЭМ" localSheetId="0">#REF!</definedName>
    <definedName name="к_ЭМ">#REF!</definedName>
    <definedName name="лдджж" localSheetId="0">#REF!</definedName>
    <definedName name="лдджж">#REF!</definedName>
    <definedName name="лджж" localSheetId="0">#REF!</definedName>
    <definedName name="лджж">#REF!</definedName>
    <definedName name="Монтажные_работы_в_базисных_ценах" localSheetId="0">#REF!</definedName>
    <definedName name="Монтажные_работы_в_базисных_ценах">#REF!</definedName>
    <definedName name="Монтажные_работы_в_текущих_ценах" localSheetId="0">#REF!</definedName>
    <definedName name="Монтажные_работы_в_текущих_ценах">#REF!</definedName>
    <definedName name="Монтажные_работы_в_текущих_ценах_по_ресурсному_расчету" localSheetId="0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 localSheetId="0">#REF!</definedName>
    <definedName name="Монтажные_работы_в_текущих_ценах_после_применения_индексов">#REF!</definedName>
    <definedName name="Наименование_группы_строек" localSheetId="0">#REF!</definedName>
    <definedName name="Наименование_группы_строек">#REF!</definedName>
    <definedName name="Наименование_локальной_сметы" localSheetId="0">#REF!</definedName>
    <definedName name="Наименование_локальной_сметы">#REF!</definedName>
    <definedName name="Наименование_объекта" localSheetId="0">#REF!</definedName>
    <definedName name="Наименование_объекта">#REF!</definedName>
    <definedName name="Наименование_объектной_сметы" localSheetId="0">#REF!</definedName>
    <definedName name="Наименование_объектной_сметы">#REF!</definedName>
    <definedName name="Наименование_очереди" localSheetId="0">#REF!</definedName>
    <definedName name="Наименование_очереди">#REF!</definedName>
    <definedName name="Наименование_пускового_комплекса" localSheetId="0">#REF!</definedName>
    <definedName name="Наименование_пускового_комплекса">#REF!</definedName>
    <definedName name="Наименование_сводного_сметного_расчета" localSheetId="0">#REF!</definedName>
    <definedName name="Наименование_сводного_сметного_расчета">#REF!</definedName>
    <definedName name="Наименование_стройки" localSheetId="0">#REF!</definedName>
    <definedName name="Наименование_стройки">#REF!</definedName>
    <definedName name="Норм_трудоемкость_механизаторов_по_смете_с_учетом_к_тов" localSheetId="0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 localSheetId="0">#REF!</definedName>
    <definedName name="Норм_трудоемкость_осн_рабочих_по_смете_с_учетом_к_тов">#REF!</definedName>
    <definedName name="Нормативная_трудоемкость_механизаторов_по_смете" localSheetId="0">#REF!</definedName>
    <definedName name="Нормативная_трудоемкость_механизаторов_по_смете">#REF!</definedName>
    <definedName name="Нормативная_трудоемкость_основных_рабочих_по_смете" localSheetId="0">#REF!</definedName>
    <definedName name="Нормативная_трудоемкость_основных_рабочих_по_смете">#REF!</definedName>
    <definedName name="_xlnm.Print_Area" localSheetId="0">'Ст. ставки'!$A$1:$G$30</definedName>
    <definedName name="Оборудование_в_базисных_ценах" localSheetId="0">#REF!</definedName>
    <definedName name="Оборудование_в_базисных_ценах">#REF!</definedName>
    <definedName name="Оборудование_в_текущих_ценах" localSheetId="0">#REF!</definedName>
    <definedName name="Оборудование_в_текущих_ценах">#REF!</definedName>
    <definedName name="Оборудование_в_текущих_ценах_по_ресурсному_расчету" localSheetId="0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 localSheetId="0">#REF!</definedName>
    <definedName name="Оборудование_в_текущих_ценах_после_применения_индексов">#REF!</definedName>
    <definedName name="Обоснование_поправки" localSheetId="0">#REF!</definedName>
    <definedName name="Обоснование_поправки">#REF!</definedName>
    <definedName name="Описание_группы_строек" localSheetId="0">#REF!</definedName>
    <definedName name="Описание_группы_строек">#REF!</definedName>
    <definedName name="Описание_локальной_сметы" localSheetId="0">#REF!</definedName>
    <definedName name="Описание_локальной_сметы">#REF!</definedName>
    <definedName name="Описание_объекта" localSheetId="0">#REF!</definedName>
    <definedName name="Описание_объекта">#REF!</definedName>
    <definedName name="Описание_объектной_сметы" localSheetId="0">#REF!</definedName>
    <definedName name="Описание_объектной_сметы">#REF!</definedName>
    <definedName name="Описание_очереди" localSheetId="0">#REF!</definedName>
    <definedName name="Описание_очереди">#REF!</definedName>
    <definedName name="Описание_пускового_комплекса" localSheetId="0">#REF!</definedName>
    <definedName name="Описание_пускового_комплекса">#REF!</definedName>
    <definedName name="Описание_сводного_сметного_расчета" localSheetId="0">#REF!</definedName>
    <definedName name="Описание_сводного_сметного_расчета">#REF!</definedName>
    <definedName name="Описание_стройки" localSheetId="0">#REF!</definedName>
    <definedName name="Описание_стройки">#REF!</definedName>
    <definedName name="Основание" localSheetId="0">#REF!</definedName>
    <definedName name="Основание">#REF!</definedName>
    <definedName name="Отчетный_период__учет_выполненных_работ" localSheetId="0">#REF!</definedName>
    <definedName name="Отчетный_период__учет_выполненных_работ">#REF!</definedName>
    <definedName name="ппрнншшщ" localSheetId="0">#REF!</definedName>
    <definedName name="ппрнншшщ">#REF!</definedName>
    <definedName name="Проверил" localSheetId="0">#REF!</definedName>
    <definedName name="Проверил">#REF!</definedName>
    <definedName name="Прочие_затраты_в_базисных_ценах" localSheetId="0">#REF!</definedName>
    <definedName name="Прочие_затраты_в_базисных_ценах">#REF!</definedName>
    <definedName name="Прочие_затраты_в_текущих_ценах" localSheetId="0">#REF!</definedName>
    <definedName name="Прочие_затраты_в_текущих_ценах">#REF!</definedName>
    <definedName name="Прочие_затраты_в_текущих_ценах_по_ресурсному_расчету" localSheetId="0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 localSheetId="0">#REF!</definedName>
    <definedName name="Прочие_затраты_в_текущих_ценах_после_применения_индексов">#REF!</definedName>
    <definedName name="Районный_к_т_к_ЗП" localSheetId="0">#REF!</definedName>
    <definedName name="Районный_к_т_к_ЗП">#REF!</definedName>
    <definedName name="Районный_к_т_к_ЗП_по_ресурсному_расчету" localSheetId="0">#REF!</definedName>
    <definedName name="Районный_к_т_к_ЗП_по_ресурсному_расчету">#REF!</definedName>
    <definedName name="Регистрационный_номер_группы_строек" localSheetId="0">#REF!</definedName>
    <definedName name="Регистрационный_номер_группы_строек">#REF!</definedName>
    <definedName name="Регистрационный_номер_локальной_сметы" localSheetId="0">#REF!</definedName>
    <definedName name="Регистрационный_номер_локальной_сметы">#REF!</definedName>
    <definedName name="Регистрационный_номер_объекта" localSheetId="0">#REF!</definedName>
    <definedName name="Регистрационный_номер_объекта">#REF!</definedName>
    <definedName name="Регистрационный_номер_объектной_сметы" localSheetId="0">#REF!</definedName>
    <definedName name="Регистрационный_номер_объектной_сметы">#REF!</definedName>
    <definedName name="Регистрационный_номер_очереди" localSheetId="0">#REF!</definedName>
    <definedName name="Регистрационный_номер_очереди">#REF!</definedName>
    <definedName name="Регистрационный_номер_пускового_комплекса" localSheetId="0">#REF!</definedName>
    <definedName name="Регистрационный_номер_пускового_комплекса">#REF!</definedName>
    <definedName name="Регистрационный_номер_сводного_сметного_расчета" localSheetId="0">#REF!</definedName>
    <definedName name="Регистрационный_номер_сводного_сметного_расчета">#REF!</definedName>
    <definedName name="Регистрационный_номер_стройки" localSheetId="0">#REF!</definedName>
    <definedName name="Регистрационный_номер_стройки">#REF!</definedName>
    <definedName name="Сметная_стоимость_в_базисных_ценах" localSheetId="0">#REF!</definedName>
    <definedName name="Сметная_стоимость_в_базисных_ценах">#REF!</definedName>
    <definedName name="Сметная_стоимость_в_текущих_ценах__после_применения_индексов" localSheetId="0">#REF!</definedName>
    <definedName name="Сметная_стоимость_в_текущих_ценах__после_применения_индексов">#REF!</definedName>
    <definedName name="Сметная_стоимость_по_ресурсному_расчету" localSheetId="0">#REF!</definedName>
    <definedName name="Сметная_стоимость_по_ресурсному_расчету">#REF!</definedName>
    <definedName name="Составил" localSheetId="0">#REF!</definedName>
    <definedName name="Составил">#REF!</definedName>
    <definedName name="Стоимость_по_акту_выполненных_работ_в_базисных_ценах" localSheetId="0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 localSheetId="0">#REF!</definedName>
    <definedName name="Стоимость_по_акту_выполненных_работ_при_ресурсном_расчете">#REF!</definedName>
    <definedName name="Строительные_работы_в_базисных_ценах" localSheetId="0">#REF!</definedName>
    <definedName name="Строительные_работы_в_базисных_ценах">#REF!</definedName>
    <definedName name="Строительные_работы_в_текущих_ценах" localSheetId="0">#REF!</definedName>
    <definedName name="Строительные_работы_в_текущих_ценах">#REF!</definedName>
    <definedName name="Строительные_работы_в_текущих_ценах_по_ресурсному_расчету" localSheetId="0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 localSheetId="0">#REF!</definedName>
    <definedName name="Строительные_работы_в_текущих_ценах_после_применения_индексов">#REF!</definedName>
    <definedName name="Территориальная_поправка_к_ТЕР" localSheetId="0">#REF!</definedName>
    <definedName name="Территориальная_поправка_к_ТЕР">#REF!</definedName>
    <definedName name="Труд_механизаторов_по_акту_вып_работ_с_учетом_к_тов" localSheetId="0">#REF!</definedName>
    <definedName name="Труд_механизаторов_по_акту_вып_работ_с_учетом_к_тов">#REF!</definedName>
    <definedName name="Труд_основн_рабочих_по_акту_вып_работ_с_учетом_к_тов" localSheetId="0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 localSheetId="0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 localSheetId="0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 localSheetId="0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 localSheetId="0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 localSheetId="0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 localSheetId="0">#REF!</definedName>
    <definedName name="Укрупненный_норматив_СП_для_расчета_в_ценах_1984г.">#REF!</definedName>
  </definedNames>
  <calcPr calcId="145621"/>
</workbook>
</file>

<file path=xl/calcChain.xml><?xml version="1.0" encoding="utf-8"?>
<calcChain xmlns="http://schemas.openxmlformats.org/spreadsheetml/2006/main">
  <c r="G14" i="1" l="1"/>
  <c r="I14" i="1" s="1"/>
  <c r="G13" i="1"/>
  <c r="I13" i="1" s="1"/>
  <c r="J13" i="1" s="1"/>
  <c r="J14" i="1" l="1"/>
  <c r="J18" i="1" s="1"/>
  <c r="I18" i="1"/>
  <c r="G15" i="1"/>
  <c r="G16" i="1" s="1"/>
  <c r="I15" i="1" l="1"/>
  <c r="G12" i="1"/>
  <c r="G19" i="1" l="1"/>
  <c r="G18" i="1"/>
  <c r="J15" i="1"/>
  <c r="I12" i="1"/>
  <c r="J12" i="1" s="1"/>
  <c r="G20" i="1" l="1"/>
  <c r="G21" i="1" s="1"/>
  <c r="I19" i="1"/>
  <c r="I20" i="1" s="1"/>
  <c r="I21" i="1" s="1"/>
  <c r="J21" i="1"/>
</calcChain>
</file>

<file path=xl/sharedStrings.xml><?xml version="1.0" encoding="utf-8"?>
<sst xmlns="http://schemas.openxmlformats.org/spreadsheetml/2006/main" count="60" uniqueCount="58">
  <si>
    <t>Расчет платы за технологическое присоединение по стандартизированным тарифным ставкам</t>
  </si>
  <si>
    <t>Филиал:</t>
  </si>
  <si>
    <t xml:space="preserve">Заявитель:  </t>
  </si>
  <si>
    <t xml:space="preserve">Объект технологического присоединения: </t>
  </si>
  <si>
    <t xml:space="preserve">Максимальная мощность энергопринимающих устройств заявителя составляет: </t>
  </si>
  <si>
    <t xml:space="preserve">Категория надежности: </t>
  </si>
  <si>
    <t xml:space="preserve">Класс напряжения электрических сетей, к которым осуществляется технологическое присоединение: </t>
  </si>
  <si>
    <t>Срок выполнения мероприятий:</t>
  </si>
  <si>
    <t>№</t>
  </si>
  <si>
    <t>Наименование показателя</t>
  </si>
  <si>
    <t>Единица
измерения
показателя</t>
  </si>
  <si>
    <t>Величина
показателя</t>
  </si>
  <si>
    <t>Ставка,
руб./шт; руб./км; руб./кВт</t>
  </si>
  <si>
    <t>Итого,
руб.</t>
  </si>
  <si>
    <t>в прогнозных ценах без НДС</t>
  </si>
  <si>
    <t>в прогнозных ценах с НДС</t>
  </si>
  <si>
    <t>1.</t>
  </si>
  <si>
    <t>присоединение</t>
  </si>
  <si>
    <t>Итого по ставкам С2-С8</t>
  </si>
  <si>
    <t>Итого по ставкам С2-С8 с дефлятором</t>
  </si>
  <si>
    <t>Итого без НДС</t>
  </si>
  <si>
    <t>-</t>
  </si>
  <si>
    <t>НДС 20%</t>
  </si>
  <si>
    <t>Всего с НДС</t>
  </si>
  <si>
    <t>Составил</t>
  </si>
  <si>
    <t>Согласовал</t>
  </si>
  <si>
    <t>Северо-Западный</t>
  </si>
  <si>
    <t>не применяется</t>
  </si>
  <si>
    <t>третья</t>
  </si>
  <si>
    <t>шт.</t>
  </si>
  <si>
    <t>Расчет выполнен на основании приказов*:</t>
  </si>
  <si>
    <t>*</t>
  </si>
  <si>
    <t>указываются номера и даты (№___ от чч.мм.гггг.) приказов и изменений приказов регулятора, на основании которых выполнен расчет</t>
  </si>
  <si>
    <t>**</t>
  </si>
  <si>
    <t>согласно приказа регулятора, на основании которого выполнен расчет</t>
  </si>
  <si>
    <t>***</t>
  </si>
  <si>
    <t>Обозначение**</t>
  </si>
  <si>
    <t>С1</t>
  </si>
  <si>
    <t>согласно п.32 Методических указаний по определению размера платы за технологическое присоединение к электрическим сетям, утвержденных                                               приказом ФАС России от 30 июня 2022 г. N 490/22</t>
  </si>
  <si>
    <t xml:space="preserve">Приложение № 6
к Регламенту подготовки, заключения
и исполнения договоров об осуществлении технологического присоединения
к электрическим сетям АО «Оборонэнерго»
(п. 7.1.1)
</t>
  </si>
  <si>
    <t xml:space="preserve">Расходы на организационно-технические мероприятия </t>
  </si>
  <si>
    <t>Индекс-дефлятор***</t>
  </si>
  <si>
    <t>Николаева М.В.</t>
  </si>
  <si>
    <t>3.</t>
  </si>
  <si>
    <t>объекта «блокированные жилые дома», расположенного на земельном участке  по адресу: Ленинградская область, Всеволожский район, п. Осельки (к.н. 47:07:0153001:4895)</t>
  </si>
  <si>
    <t>ООО «Алькор»</t>
  </si>
  <si>
    <t>1 год</t>
  </si>
  <si>
    <t>10  кВ</t>
  </si>
  <si>
    <t>4.</t>
  </si>
  <si>
    <t>2.</t>
  </si>
  <si>
    <t>км</t>
  </si>
  <si>
    <t xml:space="preserve">Средства коммерческого учета э/э
трехфазные косвенного включения </t>
  </si>
  <si>
    <t>С8.2.3</t>
  </si>
  <si>
    <t>Приказ Комитета по тарифам и ценовой политике Ленинградской области   от 29.11.2022 № 541-п</t>
  </si>
  <si>
    <r>
      <rPr>
        <sz val="16"/>
        <color rgb="FFD9D9D9"/>
        <rFont val="Times New Roman"/>
        <family val="1"/>
        <charset val="204"/>
      </rPr>
      <t>С</t>
    </r>
    <r>
      <rPr>
        <sz val="14"/>
        <color rgb="FFD9D9D9"/>
        <rFont val="Times New Roman"/>
        <family val="1"/>
        <charset val="204"/>
      </rPr>
      <t>2.3.1.4.2.1               (1-20 кВ)</t>
    </r>
  </si>
  <si>
    <t>ВЛ-10 кВ от ТП-8352 до  проектируемой опоры  на границе ЗУ Заявителя (СИП3 1х70 мм2)</t>
  </si>
  <si>
    <t>Разъединитель (от 250 до 500 А включительно)</t>
  </si>
  <si>
    <t>С4.2.3                        (1-20 кВ)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</si>
</sst>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-* #,##0.00\ &quot;₽&quot;_-;\-* #,##0.00\ &quot;₽&quot;_-;_-* &quot;-&quot;??\ &quot;₽&quot;_-;_-@_-"/>
    <numFmt numFmtId="43" formatCode="_-* #,##0.00\ _₽_-;\-* #,##0.00\ _₽_-;_-* &quot;-&quot;??\ _₽_-;_-@_-"/>
    <numFmt numFmtId="164" formatCode="_-* #,##0.00&quot;р.&quot;_-;\-* #,##0.00&quot;р.&quot;_-;_-* &quot;-&quot;??&quot;р.&quot;_-;_-@_-"/>
    <numFmt numFmtId="165" formatCode="#,##0.0000"/>
    <numFmt numFmtId="166" formatCode="0.000"/>
  </numFmts>
  <fonts count="1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12"/>
      <name val="Arial"/>
      <family val="2"/>
      <charset val="204"/>
    </font>
    <font>
      <sz val="6"/>
      <name val="Arial"/>
      <family val="2"/>
      <charset val="204"/>
    </font>
    <font>
      <sz val="10"/>
      <color theme="0" tint="-0.499984740745262"/>
      <name val="Arial"/>
      <family val="2"/>
      <charset val="204"/>
    </font>
    <font>
      <b/>
      <sz val="14"/>
      <name val="Times New Roman"/>
      <family val="1"/>
      <charset val="204"/>
    </font>
    <font>
      <sz val="14"/>
      <color theme="0" tint="-0.49998474074526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0" tint="-0.499984740745262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D9D9D9"/>
      <name val="Times New Roman"/>
      <family val="1"/>
      <charset val="204"/>
    </font>
    <font>
      <sz val="16"/>
      <color rgb="FFD9D9D9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F2F2"/>
        <bgColor rgb="FF000000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12">
    <xf numFmtId="0" fontId="0" fillId="0" borderId="0"/>
    <xf numFmtId="0" fontId="2" fillId="0" borderId="0" applyNumberFormat="0" applyFont="0" applyFill="0" applyBorder="0" applyAlignment="0" applyProtection="0">
      <alignment vertical="top"/>
    </xf>
    <xf numFmtId="0" fontId="4" fillId="0" borderId="0" applyNumberFormat="0" applyFont="0" applyFill="0" applyBorder="0" applyAlignment="0" applyProtection="0">
      <alignment vertical="top"/>
    </xf>
    <xf numFmtId="0" fontId="2" fillId="0" borderId="0"/>
    <xf numFmtId="0" fontId="1" fillId="0" borderId="0"/>
    <xf numFmtId="43" fontId="2" fillId="0" borderId="0" applyFont="0" applyFill="0" applyBorder="0" applyAlignment="0" applyProtection="0"/>
    <xf numFmtId="0" fontId="12" fillId="0" borderId="0" applyNumberFormat="0" applyFont="0" applyFill="0" applyBorder="0" applyAlignment="0" applyProtection="0"/>
    <xf numFmtId="0" fontId="13" fillId="0" borderId="1">
      <alignment horizontal="center"/>
    </xf>
    <xf numFmtId="0" fontId="12" fillId="0" borderId="0">
      <alignment vertical="top"/>
    </xf>
    <xf numFmtId="0" fontId="12" fillId="0" borderId="0">
      <alignment vertical="top"/>
    </xf>
    <xf numFmtId="0" fontId="12" fillId="0" borderId="0">
      <alignment vertical="top"/>
    </xf>
    <xf numFmtId="0" fontId="12" fillId="0" borderId="0">
      <alignment vertical="top"/>
    </xf>
    <xf numFmtId="0" fontId="12" fillId="0" borderId="0">
      <alignment vertical="top"/>
    </xf>
    <xf numFmtId="0" fontId="12" fillId="0" borderId="0">
      <alignment vertical="top"/>
    </xf>
    <xf numFmtId="0" fontId="12" fillId="0" borderId="0">
      <alignment vertical="top"/>
    </xf>
    <xf numFmtId="0" fontId="13" fillId="0" borderId="1">
      <alignment horizontal="center"/>
    </xf>
    <xf numFmtId="0" fontId="13" fillId="0" borderId="0">
      <alignment vertical="top"/>
    </xf>
    <xf numFmtId="164" fontId="12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44" fontId="14" fillId="0" borderId="0" applyFont="0" applyFill="0" applyBorder="0" applyAlignment="0" applyProtection="0"/>
    <xf numFmtId="0" fontId="13" fillId="0" borderId="0">
      <alignment horizontal="right" vertical="top" wrapText="1"/>
    </xf>
    <xf numFmtId="0" fontId="13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3" fillId="0" borderId="0"/>
    <xf numFmtId="0" fontId="13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3" fillId="0" borderId="0"/>
    <xf numFmtId="0" fontId="13" fillId="0" borderId="1">
      <alignment horizontal="center" wrapText="1"/>
    </xf>
    <xf numFmtId="0" fontId="12" fillId="0" borderId="0">
      <alignment vertical="top"/>
    </xf>
    <xf numFmtId="0" fontId="12" fillId="0" borderId="0">
      <alignment vertical="top"/>
    </xf>
    <xf numFmtId="0" fontId="12" fillId="0" borderId="0">
      <alignment vertical="top"/>
    </xf>
    <xf numFmtId="0" fontId="12" fillId="0" borderId="0">
      <alignment vertical="top"/>
    </xf>
    <xf numFmtId="0" fontId="12" fillId="0" borderId="0">
      <alignment vertical="top"/>
    </xf>
    <xf numFmtId="0" fontId="12" fillId="0" borderId="0">
      <alignment vertical="top"/>
    </xf>
    <xf numFmtId="0" fontId="12" fillId="0" borderId="0">
      <alignment vertical="top"/>
    </xf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3" fillId="0" borderId="1">
      <alignment horizontal="center"/>
    </xf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3" fillId="0" borderId="0"/>
    <xf numFmtId="0" fontId="13" fillId="0" borderId="1">
      <alignment horizontal="center" wrapText="1"/>
    </xf>
    <xf numFmtId="9" fontId="2" fillId="0" borderId="0" applyFont="0" applyFill="0" applyBorder="0" applyAlignment="0" applyProtection="0"/>
    <xf numFmtId="0" fontId="13" fillId="0" borderId="1">
      <alignment horizontal="center"/>
    </xf>
    <xf numFmtId="0" fontId="13" fillId="0" borderId="1">
      <alignment horizontal="center" wrapText="1"/>
    </xf>
    <xf numFmtId="0" fontId="13" fillId="0" borderId="1">
      <alignment horizontal="center"/>
    </xf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3" fillId="0" borderId="0">
      <alignment horizontal="center" vertical="top" wrapText="1"/>
    </xf>
    <xf numFmtId="0" fontId="13" fillId="0" borderId="0">
      <alignment horizontal="center"/>
    </xf>
    <xf numFmtId="43" fontId="2" fillId="0" borderId="0" applyFont="0" applyFill="0" applyBorder="0" applyAlignment="0" applyProtection="0"/>
    <xf numFmtId="0" fontId="13" fillId="0" borderId="0">
      <alignment horizontal="left" vertical="top"/>
    </xf>
    <xf numFmtId="0" fontId="13" fillId="0" borderId="0"/>
    <xf numFmtId="0" fontId="2" fillId="0" borderId="0" applyNumberFormat="0" applyFont="0" applyFill="0" applyBorder="0" applyAlignment="0" applyProtection="0">
      <alignment vertical="top"/>
    </xf>
  </cellStyleXfs>
  <cellXfs count="76">
    <xf numFmtId="0" fontId="0" fillId="0" borderId="0" xfId="0"/>
    <xf numFmtId="0" fontId="3" fillId="0" borderId="0" xfId="1" applyNumberFormat="1" applyFont="1" applyFill="1" applyBorder="1" applyAlignment="1" applyProtection="1">
      <alignment vertical="center"/>
    </xf>
    <xf numFmtId="0" fontId="6" fillId="0" borderId="0" xfId="2" applyFont="1" applyAlignment="1">
      <alignment horizontal="center" vertical="center" wrapText="1"/>
    </xf>
    <xf numFmtId="0" fontId="7" fillId="0" borderId="0" xfId="2" applyFont="1" applyFill="1" applyAlignment="1">
      <alignment vertical="center" wrapText="1"/>
    </xf>
    <xf numFmtId="0" fontId="2" fillId="0" borderId="0" xfId="2" applyFont="1" applyFill="1" applyAlignment="1">
      <alignment vertical="center" wrapText="1"/>
    </xf>
    <xf numFmtId="0" fontId="8" fillId="0" borderId="0" xfId="1" applyNumberFormat="1" applyFont="1" applyFill="1" applyBorder="1" applyAlignment="1" applyProtection="1">
      <alignment horizontal="center" vertical="center" wrapText="1"/>
    </xf>
    <xf numFmtId="0" fontId="9" fillId="0" borderId="0" xfId="1" applyNumberFormat="1" applyFont="1" applyFill="1" applyBorder="1" applyAlignment="1" applyProtection="1">
      <alignment vertical="center"/>
    </xf>
    <xf numFmtId="4" fontId="3" fillId="0" borderId="0" xfId="2" applyNumberFormat="1" applyFont="1" applyAlignment="1">
      <alignment horizontal="left" vertical="center" wrapText="1"/>
    </xf>
    <xf numFmtId="4" fontId="9" fillId="0" borderId="0" xfId="2" applyNumberFormat="1" applyFont="1" applyFill="1" applyAlignment="1">
      <alignment vertical="center" wrapText="1"/>
    </xf>
    <xf numFmtId="4" fontId="9" fillId="0" borderId="0" xfId="2" applyNumberFormat="1" applyFont="1" applyFill="1" applyAlignment="1">
      <alignment vertical="center"/>
    </xf>
    <xf numFmtId="4" fontId="3" fillId="0" borderId="0" xfId="2" applyNumberFormat="1" applyFont="1" applyFill="1" applyAlignment="1">
      <alignment vertical="center"/>
    </xf>
    <xf numFmtId="4" fontId="3" fillId="0" borderId="0" xfId="2" applyNumberFormat="1" applyFont="1" applyAlignment="1">
      <alignment vertical="center"/>
    </xf>
    <xf numFmtId="0" fontId="8" fillId="2" borderId="1" xfId="1" applyNumberFormat="1" applyFont="1" applyFill="1" applyBorder="1" applyAlignment="1" applyProtection="1">
      <alignment horizontal="center" vertical="center" wrapText="1"/>
    </xf>
    <xf numFmtId="4" fontId="8" fillId="2" borderId="1" xfId="1" applyNumberFormat="1" applyFont="1" applyFill="1" applyBorder="1" applyAlignment="1" applyProtection="1">
      <alignment horizontal="center" vertical="center" wrapText="1"/>
    </xf>
    <xf numFmtId="4" fontId="8" fillId="2" borderId="0" xfId="1" applyNumberFormat="1" applyFont="1" applyFill="1" applyBorder="1" applyAlignment="1" applyProtection="1">
      <alignment horizontal="center" vertical="center" wrapText="1"/>
    </xf>
    <xf numFmtId="0" fontId="9" fillId="0" borderId="1" xfId="1" applyNumberFormat="1" applyFont="1" applyFill="1" applyBorder="1" applyAlignment="1" applyProtection="1">
      <alignment horizontal="center" vertical="center" wrapText="1"/>
    </xf>
    <xf numFmtId="49" fontId="3" fillId="0" borderId="2" xfId="1" applyNumberFormat="1" applyFont="1" applyFill="1" applyBorder="1" applyAlignment="1" applyProtection="1">
      <alignment horizontal="center" vertical="center"/>
    </xf>
    <xf numFmtId="0" fontId="3" fillId="0" borderId="1" xfId="4" applyFont="1" applyFill="1" applyBorder="1" applyAlignment="1">
      <alignment horizontal="left" vertical="center" wrapText="1"/>
    </xf>
    <xf numFmtId="0" fontId="3" fillId="3" borderId="1" xfId="1" applyNumberFormat="1" applyFont="1" applyFill="1" applyBorder="1" applyAlignment="1" applyProtection="1">
      <alignment horizontal="center" vertical="center" wrapText="1"/>
    </xf>
    <xf numFmtId="3" fontId="3" fillId="3" borderId="1" xfId="1" applyNumberFormat="1" applyFont="1" applyFill="1" applyBorder="1" applyAlignment="1" applyProtection="1">
      <alignment horizontal="center" vertical="center" wrapText="1"/>
    </xf>
    <xf numFmtId="4" fontId="3" fillId="0" borderId="1" xfId="1" applyNumberFormat="1" applyFont="1" applyFill="1" applyBorder="1" applyAlignment="1" applyProtection="1">
      <alignment horizontal="right" vertical="center" wrapText="1"/>
    </xf>
    <xf numFmtId="4" fontId="3" fillId="0" borderId="0" xfId="1" applyNumberFormat="1" applyFont="1" applyFill="1" applyBorder="1" applyAlignment="1" applyProtection="1">
      <alignment horizontal="right" vertical="center" wrapText="1"/>
    </xf>
    <xf numFmtId="4" fontId="9" fillId="0" borderId="1" xfId="1" applyNumberFormat="1" applyFont="1" applyFill="1" applyBorder="1" applyAlignment="1" applyProtection="1">
      <alignment horizontal="right" vertical="center" wrapText="1"/>
    </xf>
    <xf numFmtId="0" fontId="3" fillId="0" borderId="2" xfId="4" applyFont="1" applyFill="1" applyBorder="1" applyAlignment="1">
      <alignment horizontal="left" vertical="center" wrapText="1"/>
    </xf>
    <xf numFmtId="0" fontId="3" fillId="3" borderId="0" xfId="1" applyNumberFormat="1" applyFont="1" applyFill="1" applyBorder="1" applyAlignment="1" applyProtection="1">
      <alignment horizontal="center" vertical="center" wrapText="1"/>
    </xf>
    <xf numFmtId="4" fontId="3" fillId="3" borderId="2" xfId="1" applyNumberFormat="1" applyFont="1" applyFill="1" applyBorder="1" applyAlignment="1" applyProtection="1">
      <alignment horizontal="center" vertical="center" wrapText="1"/>
    </xf>
    <xf numFmtId="4" fontId="3" fillId="0" borderId="2" xfId="1" applyNumberFormat="1" applyFont="1" applyFill="1" applyBorder="1" applyAlignment="1" applyProtection="1">
      <alignment horizontal="right" vertical="center" wrapText="1"/>
    </xf>
    <xf numFmtId="4" fontId="3" fillId="0" borderId="2" xfId="5" applyNumberFormat="1" applyFont="1" applyFill="1" applyBorder="1" applyAlignment="1" applyProtection="1">
      <alignment horizontal="right" vertical="center" wrapText="1"/>
    </xf>
    <xf numFmtId="4" fontId="3" fillId="0" borderId="0" xfId="5" applyNumberFormat="1" applyFont="1" applyFill="1" applyBorder="1" applyAlignment="1" applyProtection="1">
      <alignment horizontal="right" vertical="center" wrapText="1"/>
    </xf>
    <xf numFmtId="49" fontId="3" fillId="0" borderId="1" xfId="1" applyNumberFormat="1" applyFont="1" applyFill="1" applyBorder="1" applyAlignment="1" applyProtection="1">
      <alignment horizontal="center" vertical="center"/>
    </xf>
    <xf numFmtId="0" fontId="3" fillId="0" borderId="1" xfId="1" applyNumberFormat="1" applyFont="1" applyFill="1" applyBorder="1" applyAlignment="1" applyProtection="1">
      <alignment horizontal="left" vertical="center" wrapText="1"/>
    </xf>
    <xf numFmtId="0" fontId="8" fillId="0" borderId="1" xfId="1" applyNumberFormat="1" applyFont="1" applyFill="1" applyBorder="1" applyAlignment="1" applyProtection="1">
      <alignment horizontal="center" vertical="center" wrapText="1"/>
    </xf>
    <xf numFmtId="4" fontId="3" fillId="0" borderId="1" xfId="1" applyNumberFormat="1" applyFont="1" applyFill="1" applyBorder="1" applyAlignment="1" applyProtection="1">
      <alignment horizontal="center" vertical="center" wrapText="1"/>
    </xf>
    <xf numFmtId="165" fontId="3" fillId="0" borderId="1" xfId="1" applyNumberFormat="1" applyFont="1" applyFill="1" applyBorder="1" applyAlignment="1" applyProtection="1">
      <alignment horizontal="right" vertical="center" wrapText="1"/>
    </xf>
    <xf numFmtId="165" fontId="3" fillId="0" borderId="0" xfId="1" applyNumberFormat="1" applyFont="1" applyFill="1" applyBorder="1" applyAlignment="1" applyProtection="1">
      <alignment horizontal="right" vertical="center" wrapText="1"/>
    </xf>
    <xf numFmtId="49" fontId="3" fillId="0" borderId="3" xfId="1" applyNumberFormat="1" applyFont="1" applyFill="1" applyBorder="1" applyAlignment="1" applyProtection="1">
      <alignment horizontal="center" vertical="center"/>
    </xf>
    <xf numFmtId="0" fontId="8" fillId="0" borderId="1" xfId="4" applyFont="1" applyFill="1" applyBorder="1" applyAlignment="1">
      <alignment horizontal="left" vertical="center" wrapText="1"/>
    </xf>
    <xf numFmtId="4" fontId="9" fillId="0" borderId="1" xfId="1" applyNumberFormat="1" applyFont="1" applyFill="1" applyBorder="1" applyAlignment="1" applyProtection="1">
      <alignment horizontal="right" vertical="center"/>
    </xf>
    <xf numFmtId="0" fontId="3" fillId="2" borderId="1" xfId="1" applyNumberFormat="1" applyFont="1" applyFill="1" applyBorder="1" applyAlignment="1" applyProtection="1">
      <alignment horizontal="center" vertical="center" wrapText="1"/>
    </xf>
    <xf numFmtId="4" fontId="3" fillId="2" borderId="1" xfId="1" applyNumberFormat="1" applyFont="1" applyFill="1" applyBorder="1" applyAlignment="1" applyProtection="1">
      <alignment horizontal="right" vertical="center"/>
    </xf>
    <xf numFmtId="4" fontId="8" fillId="2" borderId="1" xfId="1" applyNumberFormat="1" applyFont="1" applyFill="1" applyBorder="1" applyAlignment="1" applyProtection="1">
      <alignment horizontal="right" vertical="center" wrapText="1"/>
    </xf>
    <xf numFmtId="4" fontId="8" fillId="2" borderId="0" xfId="1" applyNumberFormat="1" applyFont="1" applyFill="1" applyBorder="1" applyAlignment="1" applyProtection="1">
      <alignment horizontal="right" vertical="center" wrapText="1"/>
    </xf>
    <xf numFmtId="0" fontId="8" fillId="0" borderId="0" xfId="1" applyNumberFormat="1" applyFont="1" applyFill="1" applyBorder="1" applyAlignment="1" applyProtection="1">
      <alignment vertical="center"/>
    </xf>
    <xf numFmtId="4" fontId="8" fillId="0" borderId="0" xfId="1" applyNumberFormat="1" applyFont="1" applyFill="1" applyBorder="1" applyAlignment="1" applyProtection="1">
      <alignment vertical="center" wrapText="1"/>
    </xf>
    <xf numFmtId="4" fontId="9" fillId="0" borderId="0" xfId="1" applyNumberFormat="1" applyFont="1" applyFill="1" applyBorder="1" applyAlignment="1" applyProtection="1">
      <alignment horizontal="center" vertical="center" wrapText="1"/>
    </xf>
    <xf numFmtId="4" fontId="3" fillId="0" borderId="0" xfId="1" applyNumberFormat="1" applyFont="1" applyFill="1" applyBorder="1" applyAlignment="1" applyProtection="1">
      <alignment horizontal="center" vertical="center" wrapText="1"/>
    </xf>
    <xf numFmtId="2" fontId="3" fillId="0" borderId="0" xfId="2" applyNumberFormat="1" applyFont="1" applyFill="1" applyBorder="1" applyAlignment="1" applyProtection="1">
      <alignment vertical="center"/>
    </xf>
    <xf numFmtId="2" fontId="3" fillId="0" borderId="0" xfId="2" applyNumberFormat="1" applyFont="1" applyFill="1" applyBorder="1" applyAlignment="1" applyProtection="1">
      <alignment vertical="center" wrapText="1"/>
    </xf>
    <xf numFmtId="2" fontId="3" fillId="0" borderId="0" xfId="2" applyNumberFormat="1" applyFont="1" applyFill="1" applyBorder="1" applyAlignment="1" applyProtection="1">
      <alignment horizontal="left" vertical="center" wrapText="1"/>
    </xf>
    <xf numFmtId="3" fontId="10" fillId="0" borderId="0" xfId="2" applyNumberFormat="1" applyFont="1" applyFill="1" applyBorder="1" applyAlignment="1" applyProtection="1">
      <alignment horizontal="left" vertical="center"/>
    </xf>
    <xf numFmtId="3" fontId="3" fillId="0" borderId="0" xfId="2" applyNumberFormat="1" applyFont="1" applyFill="1" applyBorder="1" applyAlignment="1" applyProtection="1">
      <alignment horizontal="left" vertical="center"/>
    </xf>
    <xf numFmtId="4" fontId="10" fillId="0" borderId="0" xfId="2" applyNumberFormat="1" applyFont="1" applyFill="1" applyBorder="1" applyAlignment="1" applyProtection="1">
      <alignment horizontal="left" vertical="center"/>
    </xf>
    <xf numFmtId="4" fontId="10" fillId="0" borderId="0" xfId="2" applyNumberFormat="1" applyFont="1" applyFill="1" applyBorder="1" applyAlignment="1" applyProtection="1">
      <alignment vertical="center"/>
    </xf>
    <xf numFmtId="0" fontId="11" fillId="0" borderId="0" xfId="2" applyNumberFormat="1" applyFont="1" applyFill="1" applyBorder="1" applyAlignment="1" applyProtection="1">
      <alignment vertical="center"/>
    </xf>
    <xf numFmtId="0" fontId="10" fillId="0" borderId="0" xfId="2" applyNumberFormat="1" applyFont="1" applyFill="1" applyBorder="1" applyAlignment="1" applyProtection="1">
      <alignment vertical="center"/>
    </xf>
    <xf numFmtId="2" fontId="3" fillId="0" borderId="0" xfId="2" applyNumberFormat="1" applyFont="1" applyFill="1" applyBorder="1" applyAlignment="1" applyProtection="1">
      <alignment horizontal="left" vertical="center"/>
    </xf>
    <xf numFmtId="2" fontId="10" fillId="0" borderId="0" xfId="2" applyNumberFormat="1" applyFont="1" applyFill="1" applyBorder="1" applyAlignment="1" applyProtection="1">
      <alignment horizontal="left" vertical="center"/>
    </xf>
    <xf numFmtId="4" fontId="11" fillId="0" borderId="0" xfId="2" applyNumberFormat="1" applyFont="1" applyFill="1" applyBorder="1" applyAlignment="1" applyProtection="1">
      <alignment vertical="center"/>
    </xf>
    <xf numFmtId="4" fontId="3" fillId="0" borderId="1" xfId="1" applyNumberFormat="1" applyFont="1" applyFill="1" applyBorder="1" applyAlignment="1" applyProtection="1">
      <alignment horizontal="right" vertical="center"/>
    </xf>
    <xf numFmtId="0" fontId="15" fillId="0" borderId="0" xfId="1" applyNumberFormat="1" applyFont="1" applyFill="1" applyBorder="1" applyAlignment="1" applyProtection="1">
      <alignment horizontal="right" vertical="top"/>
    </xf>
    <xf numFmtId="0" fontId="8" fillId="4" borderId="1" xfId="1" applyNumberFormat="1" applyFont="1" applyFill="1" applyBorder="1" applyAlignment="1" applyProtection="1">
      <alignment horizontal="center" vertical="center" wrapText="1"/>
    </xf>
    <xf numFmtId="0" fontId="16" fillId="0" borderId="1" xfId="3" applyFont="1" applyFill="1" applyBorder="1" applyAlignment="1">
      <alignment horizontal="center" vertical="center" wrapText="1"/>
    </xf>
    <xf numFmtId="0" fontId="16" fillId="0" borderId="0" xfId="3" applyFont="1" applyFill="1" applyBorder="1" applyAlignment="1">
      <alignment horizontal="center" vertical="center" wrapText="1"/>
    </xf>
    <xf numFmtId="0" fontId="8" fillId="0" borderId="0" xfId="1" applyNumberFormat="1" applyFont="1" applyFill="1" applyBorder="1" applyAlignment="1" applyProtection="1">
      <alignment horizontal="center" vertical="center" wrapText="1"/>
    </xf>
    <xf numFmtId="166" fontId="3" fillId="3" borderId="1" xfId="1" applyNumberFormat="1" applyFont="1" applyFill="1" applyBorder="1" applyAlignment="1" applyProtection="1">
      <alignment horizontal="center" vertical="center" wrapText="1"/>
    </xf>
    <xf numFmtId="0" fontId="15" fillId="0" borderId="0" xfId="1" applyNumberFormat="1" applyFont="1" applyFill="1" applyBorder="1" applyAlignment="1" applyProtection="1">
      <alignment horizontal="left" vertical="top" wrapText="1"/>
    </xf>
    <xf numFmtId="0" fontId="8" fillId="2" borderId="4" xfId="1" applyNumberFormat="1" applyFont="1" applyFill="1" applyBorder="1" applyAlignment="1" applyProtection="1">
      <alignment horizontal="left" vertical="center" wrapText="1"/>
    </xf>
    <xf numFmtId="0" fontId="8" fillId="2" borderId="5" xfId="1" applyNumberFormat="1" applyFont="1" applyFill="1" applyBorder="1" applyAlignment="1" applyProtection="1">
      <alignment horizontal="left" vertical="center" wrapText="1"/>
    </xf>
    <xf numFmtId="4" fontId="3" fillId="0" borderId="0" xfId="2" applyNumberFormat="1" applyFont="1" applyAlignment="1">
      <alignment horizontal="left" vertical="center" wrapText="1"/>
    </xf>
    <xf numFmtId="0" fontId="3" fillId="0" borderId="4" xfId="1" applyNumberFormat="1" applyFont="1" applyFill="1" applyBorder="1" applyAlignment="1" applyProtection="1">
      <alignment horizontal="left" vertical="center" wrapText="1"/>
    </xf>
    <xf numFmtId="0" fontId="3" fillId="0" borderId="5" xfId="1" applyNumberFormat="1" applyFont="1" applyFill="1" applyBorder="1" applyAlignment="1" applyProtection="1">
      <alignment horizontal="left" vertical="center" wrapText="1"/>
    </xf>
    <xf numFmtId="4" fontId="3" fillId="0" borderId="6" xfId="2" applyNumberFormat="1" applyFont="1" applyBorder="1" applyAlignment="1">
      <alignment horizontal="center" vertical="center" wrapText="1"/>
    </xf>
    <xf numFmtId="4" fontId="3" fillId="0" borderId="0" xfId="3" applyNumberFormat="1" applyFont="1" applyFill="1" applyAlignment="1">
      <alignment horizontal="left" vertical="center" wrapText="1"/>
    </xf>
    <xf numFmtId="0" fontId="5" fillId="0" borderId="0" xfId="2" applyFont="1" applyAlignment="1">
      <alignment horizontal="center" vertical="center" wrapText="1"/>
    </xf>
    <xf numFmtId="0" fontId="8" fillId="0" borderId="0" xfId="1" applyNumberFormat="1" applyFont="1" applyFill="1" applyBorder="1" applyAlignment="1" applyProtection="1">
      <alignment horizontal="center" vertical="center" wrapText="1"/>
    </xf>
    <xf numFmtId="0" fontId="3" fillId="0" borderId="0" xfId="1" applyNumberFormat="1" applyFont="1" applyFill="1" applyBorder="1" applyAlignment="1" applyProtection="1">
      <alignment horizontal="left" vertical="center" wrapText="1"/>
    </xf>
  </cellXfs>
  <cellStyles count="112">
    <cellStyle name="Default" xfId="6"/>
    <cellStyle name="Акт" xfId="7"/>
    <cellStyle name="АктМТСН" xfId="8"/>
    <cellStyle name="АктМТСН 2" xfId="9"/>
    <cellStyle name="АктМТСН 3" xfId="10"/>
    <cellStyle name="АктМТСН 4" xfId="11"/>
    <cellStyle name="АктМТСН 5" xfId="12"/>
    <cellStyle name="АктМТСН 6" xfId="13"/>
    <cellStyle name="АктМТСН 7" xfId="14"/>
    <cellStyle name="ВедРесурсов" xfId="15"/>
    <cellStyle name="ВедРесурсовАкт" xfId="16"/>
    <cellStyle name="Денежный 2" xfId="17"/>
    <cellStyle name="Денежный 2 2" xfId="18"/>
    <cellStyle name="Денежный 2 2 2" xfId="19"/>
    <cellStyle name="Денежный 3" xfId="20"/>
    <cellStyle name="Итоги" xfId="21"/>
    <cellStyle name="ИтогоАктБазЦ" xfId="22"/>
    <cellStyle name="ИтогоАктБИМ" xfId="23"/>
    <cellStyle name="ИтогоАктБИМ 2" xfId="24"/>
    <cellStyle name="ИтогоАктБИМ 3" xfId="25"/>
    <cellStyle name="ИтогоАктБИМ 4" xfId="26"/>
    <cellStyle name="ИтогоАктБИМ 5" xfId="27"/>
    <cellStyle name="ИтогоАктБИМ 6" xfId="28"/>
    <cellStyle name="ИтогоАктБИМ 7" xfId="29"/>
    <cellStyle name="ИтогоАктРесМет" xfId="30"/>
    <cellStyle name="ИтогоАктРесМет 2" xfId="31"/>
    <cellStyle name="ИтогоАктРесМет 3" xfId="32"/>
    <cellStyle name="ИтогоАктРесМет 4" xfId="33"/>
    <cellStyle name="ИтогоАктРесМет 5" xfId="34"/>
    <cellStyle name="ИтогоАктРесМет 6" xfId="35"/>
    <cellStyle name="ИтогоАктРесМет 7" xfId="36"/>
    <cellStyle name="ИтогоАктТекЦ" xfId="37"/>
    <cellStyle name="ИтогоБазЦ" xfId="38"/>
    <cellStyle name="ИтогоБИМ" xfId="39"/>
    <cellStyle name="ИтогоБИМ 2" xfId="40"/>
    <cellStyle name="ИтогоБИМ 3" xfId="41"/>
    <cellStyle name="ИтогоБИМ 4" xfId="42"/>
    <cellStyle name="ИтогоБИМ 5" xfId="43"/>
    <cellStyle name="ИтогоБИМ 6" xfId="44"/>
    <cellStyle name="ИтогоБИМ 7" xfId="45"/>
    <cellStyle name="ИтогоРесМет" xfId="46"/>
    <cellStyle name="ИтогоРесМет 2" xfId="47"/>
    <cellStyle name="ИтогоРесМет 3" xfId="48"/>
    <cellStyle name="ИтогоРесМет 4" xfId="49"/>
    <cellStyle name="ИтогоРесМет 5" xfId="50"/>
    <cellStyle name="ИтогоРесМет 6" xfId="51"/>
    <cellStyle name="ИтогоРесМет 7" xfId="52"/>
    <cellStyle name="ИтогоТекЦ" xfId="53"/>
    <cellStyle name="ЛокСмета" xfId="54"/>
    <cellStyle name="ЛокСмМТСН" xfId="55"/>
    <cellStyle name="ЛокСмМТСН 2" xfId="56"/>
    <cellStyle name="ЛокСмМТСН 3" xfId="57"/>
    <cellStyle name="ЛокСмМТСН 4" xfId="58"/>
    <cellStyle name="ЛокСмМТСН 5" xfId="59"/>
    <cellStyle name="ЛокСмМТСН 6" xfId="60"/>
    <cellStyle name="ЛокСмМТСН 7" xfId="61"/>
    <cellStyle name="М29" xfId="62"/>
    <cellStyle name="М29 2" xfId="63"/>
    <cellStyle name="М29 3" xfId="64"/>
    <cellStyle name="М29 4" xfId="65"/>
    <cellStyle name="М29 5" xfId="66"/>
    <cellStyle name="М29 6" xfId="67"/>
    <cellStyle name="М29 7" xfId="68"/>
    <cellStyle name="ОбСмета" xfId="69"/>
    <cellStyle name="ОбСмета 2" xfId="70"/>
    <cellStyle name="ОбСмета 3" xfId="71"/>
    <cellStyle name="ОбСмета 4" xfId="72"/>
    <cellStyle name="ОбСмета 5" xfId="73"/>
    <cellStyle name="ОбСмета 6" xfId="74"/>
    <cellStyle name="ОбСмета 7" xfId="75"/>
    <cellStyle name="Обычный" xfId="0" builtinId="0"/>
    <cellStyle name="Обычный 10" xfId="76"/>
    <cellStyle name="Обычный 10 2" xfId="77"/>
    <cellStyle name="Обычный 11" xfId="78"/>
    <cellStyle name="Обычный 11 2" xfId="79"/>
    <cellStyle name="Обычный 12" xfId="80"/>
    <cellStyle name="Обычный 13" xfId="81"/>
    <cellStyle name="Обычный 2" xfId="82"/>
    <cellStyle name="Обычный 2 2" xfId="1"/>
    <cellStyle name="Обычный 3" xfId="2"/>
    <cellStyle name="Обычный 3 2" xfId="3"/>
    <cellStyle name="Обычный 3 2 2" xfId="4"/>
    <cellStyle name="Обычный 3 3" xfId="111"/>
    <cellStyle name="Обычный 4" xfId="83"/>
    <cellStyle name="Обычный 4 2" xfId="84"/>
    <cellStyle name="Обычный 5" xfId="85"/>
    <cellStyle name="Обычный 5 2" xfId="86"/>
    <cellStyle name="Обычный 6" xfId="87"/>
    <cellStyle name="Обычный 6 2" xfId="88"/>
    <cellStyle name="Обычный 7" xfId="89"/>
    <cellStyle name="Обычный 7 2" xfId="90"/>
    <cellStyle name="Обычный 8" xfId="91"/>
    <cellStyle name="Обычный 8 2" xfId="92"/>
    <cellStyle name="Обычный 9" xfId="93"/>
    <cellStyle name="Параметр" xfId="94"/>
    <cellStyle name="ПеременныеСметы" xfId="95"/>
    <cellStyle name="Процентный 2" xfId="96"/>
    <cellStyle name="РесСмета" xfId="97"/>
    <cellStyle name="СводкаСтоимРаб" xfId="98"/>
    <cellStyle name="СводРасч" xfId="99"/>
    <cellStyle name="СводРасч 2" xfId="100"/>
    <cellStyle name="СводРасч 3" xfId="101"/>
    <cellStyle name="СводРасч 4" xfId="102"/>
    <cellStyle name="СводРасч 5" xfId="103"/>
    <cellStyle name="СводРасч 6" xfId="104"/>
    <cellStyle name="СводРасч 7" xfId="105"/>
    <cellStyle name="Список ресурсов" xfId="106"/>
    <cellStyle name="Титул" xfId="107"/>
    <cellStyle name="Финансовый 2" xfId="5"/>
    <cellStyle name="Финансовый 3" xfId="108"/>
    <cellStyle name="Хвост" xfId="109"/>
    <cellStyle name="Экспертиза" xfId="1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&#1054;&#1073;&#1097;&#1072;&#1103;%20&#1087;&#1072;&#1087;&#1082;&#1072;\Documents%20and%20Settings\fukalova\&#1052;&#1086;&#1080;%20&#1076;&#1086;&#1082;&#1091;&#1084;&#1077;&#1085;&#1090;&#1099;\TEPLO.43_1.2(13.04.2009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струкция"/>
      <sheetName val="Титульный"/>
      <sheetName val="Справочники"/>
      <sheetName val="Список листов"/>
      <sheetName val="П1"/>
      <sheetName val="П2"/>
      <sheetName val="П3"/>
      <sheetName val="П4"/>
      <sheetName val="П5"/>
      <sheetName val="П6"/>
      <sheetName val="П7"/>
      <sheetName val="П8"/>
      <sheetName val="П9"/>
      <sheetName val="П10"/>
      <sheetName val="П11"/>
      <sheetName val="П12"/>
      <sheetName val="П13"/>
      <sheetName val="П14"/>
      <sheetName val="П15"/>
      <sheetName val="П16"/>
      <sheetName val="П17"/>
      <sheetName val="П18"/>
      <sheetName val="П19"/>
      <sheetName val="П20"/>
      <sheetName val="П21"/>
      <sheetName val="П22"/>
      <sheetName val="П23"/>
      <sheetName val="Производство"/>
      <sheetName val="Т1"/>
      <sheetName val="Т2"/>
      <sheetName val="Т3"/>
      <sheetName val="Т4"/>
      <sheetName val="Т5"/>
      <sheetName val="Т6"/>
      <sheetName val="Т7"/>
      <sheetName val="Т8"/>
      <sheetName val="Т9"/>
      <sheetName val="Т10"/>
      <sheetName val="Т11"/>
      <sheetName val="Т12"/>
      <sheetName val="Т13"/>
      <sheetName val="Т14"/>
      <sheetName val="Т15"/>
      <sheetName val="Т16"/>
      <sheetName val="Т17"/>
      <sheetName val="Т18"/>
      <sheetName val="Передача"/>
      <sheetName val="Производство + Передача"/>
      <sheetName val="et_union"/>
      <sheetName val="REESTR"/>
      <sheetName val="TEHSHEET"/>
      <sheetName val="Заголовок"/>
      <sheetName val="Заголовок2"/>
      <sheetName val="2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9"/>
  <sheetViews>
    <sheetView tabSelected="1" view="pageBreakPreview" zoomScale="80" zoomScaleNormal="100" zoomScaleSheetLayoutView="80" workbookViewId="0">
      <selection activeCell="G36" sqref="G36"/>
    </sheetView>
  </sheetViews>
  <sheetFormatPr defaultColWidth="9.140625" defaultRowHeight="18.75" x14ac:dyDescent="0.25"/>
  <cols>
    <col min="1" max="1" width="6.7109375" style="1" customWidth="1"/>
    <col min="2" max="2" width="60.7109375" style="1" customWidth="1"/>
    <col min="3" max="6" width="18.7109375" style="1" customWidth="1"/>
    <col min="7" max="7" width="29" style="1" customWidth="1"/>
    <col min="8" max="8" width="6.7109375" style="1" customWidth="1"/>
    <col min="9" max="10" width="18.7109375" style="6" customWidth="1"/>
    <col min="11" max="28" width="18.7109375" style="1" customWidth="1"/>
    <col min="29" max="16384" width="9.140625" style="1"/>
  </cols>
  <sheetData>
    <row r="1" spans="1:16" ht="140.1" customHeight="1" x14ac:dyDescent="0.25">
      <c r="E1" s="73" t="s">
        <v>39</v>
      </c>
      <c r="F1" s="73"/>
      <c r="G1" s="73"/>
      <c r="H1" s="2"/>
      <c r="I1" s="3"/>
      <c r="J1" s="3"/>
      <c r="K1" s="4"/>
    </row>
    <row r="2" spans="1:16" ht="39" customHeight="1" x14ac:dyDescent="0.25">
      <c r="A2" s="74" t="s">
        <v>0</v>
      </c>
      <c r="B2" s="74"/>
      <c r="C2" s="74"/>
      <c r="D2" s="74"/>
      <c r="E2" s="74"/>
      <c r="F2" s="74"/>
      <c r="G2" s="74"/>
      <c r="H2" s="5"/>
    </row>
    <row r="3" spans="1:16" ht="39" customHeight="1" x14ac:dyDescent="0.25">
      <c r="A3" s="75" t="s">
        <v>1</v>
      </c>
      <c r="B3" s="75"/>
      <c r="C3" s="68" t="s">
        <v>26</v>
      </c>
      <c r="D3" s="68"/>
      <c r="E3" s="68"/>
      <c r="F3" s="68"/>
      <c r="G3" s="68"/>
      <c r="H3" s="7"/>
    </row>
    <row r="4" spans="1:16" s="11" customFormat="1" ht="39" customHeight="1" x14ac:dyDescent="0.25">
      <c r="A4" s="68" t="s">
        <v>2</v>
      </c>
      <c r="B4" s="68"/>
      <c r="C4" s="68" t="s">
        <v>45</v>
      </c>
      <c r="D4" s="68"/>
      <c r="E4" s="68"/>
      <c r="F4" s="68"/>
      <c r="G4" s="68"/>
      <c r="H4" s="7"/>
      <c r="I4" s="8"/>
      <c r="J4" s="9"/>
      <c r="K4" s="10"/>
      <c r="L4" s="10"/>
      <c r="M4" s="10"/>
      <c r="N4" s="10"/>
      <c r="O4" s="10"/>
      <c r="P4" s="10"/>
    </row>
    <row r="5" spans="1:16" s="11" customFormat="1" ht="78.75" customHeight="1" x14ac:dyDescent="0.25">
      <c r="A5" s="68" t="s">
        <v>3</v>
      </c>
      <c r="B5" s="68"/>
      <c r="C5" s="68" t="s">
        <v>44</v>
      </c>
      <c r="D5" s="68"/>
      <c r="E5" s="68"/>
      <c r="F5" s="68"/>
      <c r="G5" s="68"/>
      <c r="H5" s="7"/>
      <c r="I5" s="9"/>
      <c r="J5" s="9"/>
      <c r="K5" s="10"/>
      <c r="L5" s="10"/>
      <c r="M5" s="10"/>
      <c r="N5" s="10"/>
      <c r="O5" s="10"/>
      <c r="P5" s="10"/>
    </row>
    <row r="6" spans="1:16" s="11" customFormat="1" ht="39" customHeight="1" x14ac:dyDescent="0.25">
      <c r="A6" s="68" t="s">
        <v>4</v>
      </c>
      <c r="B6" s="68"/>
      <c r="C6" s="68">
        <v>480</v>
      </c>
      <c r="D6" s="68"/>
      <c r="E6" s="68"/>
      <c r="F6" s="68"/>
      <c r="G6" s="68"/>
      <c r="H6" s="7"/>
      <c r="I6" s="9"/>
      <c r="J6" s="9"/>
      <c r="K6" s="10"/>
      <c r="L6" s="10"/>
      <c r="M6" s="10"/>
      <c r="N6" s="10"/>
      <c r="O6" s="10"/>
      <c r="P6" s="10"/>
    </row>
    <row r="7" spans="1:16" s="11" customFormat="1" ht="39" customHeight="1" x14ac:dyDescent="0.25">
      <c r="A7" s="72" t="s">
        <v>5</v>
      </c>
      <c r="B7" s="72"/>
      <c r="C7" s="68" t="s">
        <v>28</v>
      </c>
      <c r="D7" s="68"/>
      <c r="E7" s="68"/>
      <c r="F7" s="68"/>
      <c r="G7" s="68"/>
      <c r="H7" s="7"/>
      <c r="I7" s="9"/>
      <c r="J7" s="9"/>
      <c r="K7" s="10"/>
      <c r="L7" s="10"/>
      <c r="M7" s="10"/>
      <c r="N7" s="10"/>
      <c r="O7" s="10"/>
      <c r="P7" s="10"/>
    </row>
    <row r="8" spans="1:16" s="11" customFormat="1" ht="39" customHeight="1" x14ac:dyDescent="0.25">
      <c r="A8" s="68" t="s">
        <v>6</v>
      </c>
      <c r="B8" s="68"/>
      <c r="C8" s="68" t="s">
        <v>47</v>
      </c>
      <c r="D8" s="68"/>
      <c r="E8" s="68"/>
      <c r="F8" s="68"/>
      <c r="G8" s="68"/>
      <c r="H8" s="7"/>
      <c r="I8" s="9"/>
      <c r="J8" s="9"/>
      <c r="K8" s="10"/>
      <c r="L8" s="10"/>
      <c r="M8" s="10"/>
      <c r="N8" s="10"/>
      <c r="O8" s="10"/>
      <c r="P8" s="10"/>
    </row>
    <row r="9" spans="1:16" s="11" customFormat="1" ht="39" customHeight="1" x14ac:dyDescent="0.25">
      <c r="A9" s="68" t="s">
        <v>7</v>
      </c>
      <c r="B9" s="68"/>
      <c r="C9" s="68" t="s">
        <v>46</v>
      </c>
      <c r="D9" s="68"/>
      <c r="E9" s="68"/>
      <c r="F9" s="68"/>
      <c r="G9" s="68"/>
      <c r="H9" s="7"/>
      <c r="I9" s="9"/>
      <c r="J9" s="9"/>
      <c r="K9" s="10"/>
      <c r="L9" s="10"/>
      <c r="M9" s="10"/>
      <c r="N9" s="10"/>
      <c r="O9" s="10"/>
      <c r="P9" s="10"/>
    </row>
    <row r="10" spans="1:16" s="11" customFormat="1" ht="42" customHeight="1" x14ac:dyDescent="0.25">
      <c r="A10" s="11" t="s">
        <v>30</v>
      </c>
      <c r="C10" s="71" t="s">
        <v>53</v>
      </c>
      <c r="D10" s="71"/>
      <c r="E10" s="71"/>
      <c r="F10" s="71"/>
      <c r="G10" s="71"/>
      <c r="I10" s="9"/>
      <c r="J10" s="9"/>
      <c r="K10" s="10"/>
      <c r="L10" s="10"/>
      <c r="M10" s="10"/>
      <c r="N10" s="10"/>
      <c r="O10" s="10"/>
      <c r="P10" s="10"/>
    </row>
    <row r="11" spans="1:16" s="5" customFormat="1" ht="75" x14ac:dyDescent="0.25">
      <c r="A11" s="12" t="s">
        <v>8</v>
      </c>
      <c r="B11" s="12" t="s">
        <v>9</v>
      </c>
      <c r="C11" s="12" t="s">
        <v>10</v>
      </c>
      <c r="D11" s="60" t="s">
        <v>36</v>
      </c>
      <c r="E11" s="12" t="s">
        <v>11</v>
      </c>
      <c r="F11" s="12" t="s">
        <v>12</v>
      </c>
      <c r="G11" s="13" t="s">
        <v>13</v>
      </c>
      <c r="H11" s="14"/>
      <c r="I11" s="15" t="s">
        <v>14</v>
      </c>
      <c r="J11" s="15" t="s">
        <v>15</v>
      </c>
    </row>
    <row r="12" spans="1:16" s="5" customFormat="1" ht="37.5" x14ac:dyDescent="0.25">
      <c r="A12" s="16" t="s">
        <v>16</v>
      </c>
      <c r="B12" s="17" t="s">
        <v>40</v>
      </c>
      <c r="C12" s="18" t="s">
        <v>17</v>
      </c>
      <c r="D12" s="61" t="s">
        <v>37</v>
      </c>
      <c r="E12" s="19">
        <v>1</v>
      </c>
      <c r="F12" s="58">
        <v>46989.85</v>
      </c>
      <c r="G12" s="20">
        <f>E12*F12</f>
        <v>46989.85</v>
      </c>
      <c r="H12" s="21"/>
      <c r="I12" s="22">
        <f>G12</f>
        <v>46989.85</v>
      </c>
      <c r="J12" s="22">
        <f>I12*1.2</f>
        <v>56387.82</v>
      </c>
    </row>
    <row r="13" spans="1:16" s="63" customFormat="1" ht="39" x14ac:dyDescent="0.25">
      <c r="A13" s="16" t="s">
        <v>49</v>
      </c>
      <c r="B13" s="17" t="s">
        <v>55</v>
      </c>
      <c r="C13" s="18" t="s">
        <v>50</v>
      </c>
      <c r="D13" s="61" t="s">
        <v>54</v>
      </c>
      <c r="E13" s="64">
        <v>0.1</v>
      </c>
      <c r="F13" s="20">
        <v>5063694.34</v>
      </c>
      <c r="G13" s="20">
        <f t="shared" ref="G13" si="0">E13*F13</f>
        <v>506369.43400000001</v>
      </c>
      <c r="H13" s="21"/>
      <c r="I13" s="22">
        <f>G13*1</f>
        <v>506369.43400000001</v>
      </c>
      <c r="J13" s="22">
        <f t="shared" ref="J13" si="1">I13*1.2</f>
        <v>607643.32079999999</v>
      </c>
    </row>
    <row r="14" spans="1:16" s="63" customFormat="1" ht="42" customHeight="1" x14ac:dyDescent="0.25">
      <c r="A14" s="16" t="s">
        <v>43</v>
      </c>
      <c r="B14" s="17" t="s">
        <v>56</v>
      </c>
      <c r="C14" s="18" t="s">
        <v>29</v>
      </c>
      <c r="D14" s="61" t="s">
        <v>57</v>
      </c>
      <c r="E14" s="18">
        <v>1</v>
      </c>
      <c r="F14" s="20">
        <v>731570.93</v>
      </c>
      <c r="G14" s="20">
        <f t="shared" ref="G14" si="2">E14*F14</f>
        <v>731570.93</v>
      </c>
      <c r="H14" s="21"/>
      <c r="I14" s="22">
        <f>G14*1</f>
        <v>731570.93</v>
      </c>
      <c r="J14" s="22">
        <f t="shared" ref="J14" si="3">I14*1.2</f>
        <v>877885.11600000004</v>
      </c>
    </row>
    <row r="15" spans="1:16" s="5" customFormat="1" ht="37.5" x14ac:dyDescent="0.25">
      <c r="A15" s="16" t="s">
        <v>48</v>
      </c>
      <c r="B15" s="17" t="s">
        <v>51</v>
      </c>
      <c r="C15" s="18" t="s">
        <v>29</v>
      </c>
      <c r="D15" s="61" t="s">
        <v>52</v>
      </c>
      <c r="E15" s="18">
        <v>1</v>
      </c>
      <c r="F15" s="20">
        <v>272817.24</v>
      </c>
      <c r="G15" s="20">
        <f t="shared" ref="G15" si="4">E15*F15</f>
        <v>272817.24</v>
      </c>
      <c r="H15" s="21"/>
      <c r="I15" s="22">
        <f>G15*1</f>
        <v>272817.24</v>
      </c>
      <c r="J15" s="22">
        <f t="shared" ref="J15" si="5">I15*1.2</f>
        <v>327380.68799999997</v>
      </c>
    </row>
    <row r="16" spans="1:16" s="5" customFormat="1" x14ac:dyDescent="0.25">
      <c r="A16" s="16"/>
      <c r="B16" s="23" t="s">
        <v>18</v>
      </c>
      <c r="C16" s="24"/>
      <c r="D16" s="61"/>
      <c r="E16" s="25"/>
      <c r="F16" s="26"/>
      <c r="G16" s="27">
        <f>SUM(G13:G15)</f>
        <v>1510757.6040000001</v>
      </c>
      <c r="H16" s="28"/>
      <c r="I16" s="22"/>
      <c r="J16" s="22"/>
    </row>
    <row r="17" spans="1:11" s="5" customFormat="1" ht="37.5" x14ac:dyDescent="0.25">
      <c r="A17" s="29"/>
      <c r="B17" s="30" t="s">
        <v>41</v>
      </c>
      <c r="C17" s="31" t="s">
        <v>27</v>
      </c>
      <c r="D17" s="61"/>
      <c r="E17" s="32"/>
      <c r="F17" s="20"/>
      <c r="G17" s="33">
        <v>1</v>
      </c>
      <c r="H17" s="34"/>
      <c r="I17" s="22"/>
      <c r="J17" s="22"/>
    </row>
    <row r="18" spans="1:11" s="5" customFormat="1" x14ac:dyDescent="0.25">
      <c r="A18" s="35"/>
      <c r="B18" s="17" t="s">
        <v>19</v>
      </c>
      <c r="C18" s="36"/>
      <c r="D18" s="61"/>
      <c r="E18" s="36"/>
      <c r="F18" s="36"/>
      <c r="G18" s="20">
        <f>+G16*G17</f>
        <v>1510757.6040000001</v>
      </c>
      <c r="H18" s="21"/>
      <c r="I18" s="22">
        <f>SUM(I13:I17)</f>
        <v>1510757.6040000001</v>
      </c>
      <c r="J18" s="22">
        <f>SUM(J13:J17)</f>
        <v>1812909.1247999999</v>
      </c>
    </row>
    <row r="19" spans="1:11" s="5" customFormat="1" x14ac:dyDescent="0.25">
      <c r="A19" s="69" t="s">
        <v>20</v>
      </c>
      <c r="B19" s="70"/>
      <c r="C19" s="15"/>
      <c r="D19" s="61"/>
      <c r="E19" s="15"/>
      <c r="F19" s="37"/>
      <c r="G19" s="20">
        <f>ROUND(G16+G12,2)</f>
        <v>1557747.45</v>
      </c>
      <c r="H19" s="21"/>
      <c r="I19" s="22">
        <f>ROUND(I18+I12,2)</f>
        <v>1557747.45</v>
      </c>
      <c r="J19" s="22" t="s">
        <v>21</v>
      </c>
    </row>
    <row r="20" spans="1:11" s="5" customFormat="1" x14ac:dyDescent="0.25">
      <c r="A20" s="69" t="s">
        <v>22</v>
      </c>
      <c r="B20" s="70"/>
      <c r="C20" s="15"/>
      <c r="D20" s="61"/>
      <c r="E20" s="15"/>
      <c r="F20" s="37"/>
      <c r="G20" s="20">
        <f>G19*20%</f>
        <v>311549.49</v>
      </c>
      <c r="H20" s="21"/>
      <c r="I20" s="22">
        <f>I19*0.2</f>
        <v>311549.49</v>
      </c>
      <c r="J20" s="22" t="s">
        <v>21</v>
      </c>
    </row>
    <row r="21" spans="1:11" s="5" customFormat="1" x14ac:dyDescent="0.25">
      <c r="A21" s="66" t="s">
        <v>23</v>
      </c>
      <c r="B21" s="67"/>
      <c r="C21" s="38"/>
      <c r="D21" s="61"/>
      <c r="E21" s="38"/>
      <c r="F21" s="39"/>
      <c r="G21" s="40">
        <f>G20+G19</f>
        <v>1869296.94</v>
      </c>
      <c r="H21" s="41"/>
      <c r="I21" s="22">
        <f>I20+I19</f>
        <v>1869296.94</v>
      </c>
      <c r="J21" s="22">
        <f>J12+J18</f>
        <v>1869296.9447999999</v>
      </c>
    </row>
    <row r="22" spans="1:11" s="42" customFormat="1" ht="16.5" customHeight="1" x14ac:dyDescent="0.25">
      <c r="C22" s="43"/>
      <c r="D22" s="62"/>
      <c r="E22" s="43"/>
      <c r="F22" s="43"/>
      <c r="G22" s="43"/>
      <c r="H22" s="43"/>
      <c r="I22" s="44"/>
      <c r="J22" s="44"/>
      <c r="K22" s="45"/>
    </row>
    <row r="23" spans="1:11" s="42" customFormat="1" hidden="1" x14ac:dyDescent="0.25">
      <c r="C23" s="43"/>
      <c r="D23" s="43"/>
      <c r="E23" s="43"/>
      <c r="F23" s="43"/>
      <c r="G23" s="43"/>
      <c r="H23" s="43"/>
      <c r="I23" s="44"/>
      <c r="J23" s="44"/>
      <c r="K23" s="45"/>
    </row>
    <row r="24" spans="1:11" s="54" customFormat="1" x14ac:dyDescent="0.25">
      <c r="A24" s="46" t="s">
        <v>24</v>
      </c>
      <c r="B24" s="47"/>
      <c r="C24" s="55" t="s">
        <v>42</v>
      </c>
      <c r="D24" s="55"/>
      <c r="E24" s="49"/>
      <c r="F24" s="50"/>
      <c r="G24" s="51"/>
      <c r="H24" s="52"/>
      <c r="I24" s="53"/>
      <c r="J24" s="53"/>
    </row>
    <row r="25" spans="1:11" s="54" customFormat="1" x14ac:dyDescent="0.25">
      <c r="A25" s="55"/>
      <c r="B25" s="48"/>
      <c r="C25" s="48"/>
      <c r="D25" s="48"/>
      <c r="E25" s="49"/>
      <c r="F25" s="50"/>
      <c r="G25" s="51"/>
      <c r="H25" s="52"/>
      <c r="I25" s="53"/>
      <c r="J25" s="53"/>
    </row>
    <row r="26" spans="1:11" s="54" customFormat="1" ht="24.75" customHeight="1" x14ac:dyDescent="0.25">
      <c r="A26" s="46" t="s">
        <v>25</v>
      </c>
      <c r="B26" s="47"/>
      <c r="C26" s="48"/>
      <c r="D26" s="48"/>
      <c r="E26" s="56"/>
      <c r="F26" s="55"/>
      <c r="G26" s="51"/>
      <c r="H26" s="52"/>
      <c r="I26" s="53"/>
      <c r="J26" s="57"/>
    </row>
    <row r="27" spans="1:11" s="54" customFormat="1" ht="43.5" customHeight="1" x14ac:dyDescent="0.25">
      <c r="A27" s="59" t="s">
        <v>31</v>
      </c>
      <c r="B27" s="65" t="s">
        <v>32</v>
      </c>
      <c r="C27" s="65"/>
      <c r="D27" s="65"/>
      <c r="E27" s="65"/>
      <c r="F27" s="65"/>
      <c r="G27" s="65"/>
      <c r="H27" s="65"/>
      <c r="I27" s="53"/>
      <c r="J27" s="53"/>
    </row>
    <row r="28" spans="1:11" ht="33" customHeight="1" x14ac:dyDescent="0.25">
      <c r="A28" s="59" t="s">
        <v>33</v>
      </c>
      <c r="B28" s="65" t="s">
        <v>34</v>
      </c>
      <c r="C28" s="65"/>
      <c r="D28" s="65"/>
      <c r="E28" s="65"/>
      <c r="F28" s="65"/>
      <c r="G28" s="65"/>
      <c r="H28" s="65"/>
    </row>
    <row r="29" spans="1:11" ht="40.5" customHeight="1" x14ac:dyDescent="0.25">
      <c r="A29" s="59" t="s">
        <v>35</v>
      </c>
      <c r="B29" s="65" t="s">
        <v>38</v>
      </c>
      <c r="C29" s="65"/>
      <c r="D29" s="65"/>
      <c r="E29" s="65"/>
      <c r="F29" s="65"/>
      <c r="G29" s="65"/>
      <c r="H29" s="65"/>
    </row>
  </sheetData>
  <mergeCells count="23">
    <mergeCell ref="E1:G1"/>
    <mergeCell ref="A2:G2"/>
    <mergeCell ref="A3:B3"/>
    <mergeCell ref="C3:G3"/>
    <mergeCell ref="A4:B4"/>
    <mergeCell ref="C4:G4"/>
    <mergeCell ref="A5:B5"/>
    <mergeCell ref="C5:G5"/>
    <mergeCell ref="A6:B6"/>
    <mergeCell ref="C6:G6"/>
    <mergeCell ref="A7:B7"/>
    <mergeCell ref="C7:G7"/>
    <mergeCell ref="B27:H27"/>
    <mergeCell ref="B28:H28"/>
    <mergeCell ref="B29:H29"/>
    <mergeCell ref="A21:B21"/>
    <mergeCell ref="A8:B8"/>
    <mergeCell ref="C8:G8"/>
    <mergeCell ref="A9:B9"/>
    <mergeCell ref="C9:G9"/>
    <mergeCell ref="A19:B19"/>
    <mergeCell ref="A20:B20"/>
    <mergeCell ref="C10:G10"/>
  </mergeCells>
  <pageMargins left="0.78740157480314965" right="0.39370078740157483" top="0.39370078740157483" bottom="0.39370078740157483" header="0.31496062992125984" footer="0.31496062992125984"/>
  <pageSetup paperSize="9" scale="52" fitToHeight="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Ст. ставки</vt:lpstr>
      <vt:lpstr>'Ст. ставки'!Область_печати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Владимировна Хмилярчук</dc:creator>
  <cp:lastModifiedBy>Марина Владимировна Николаева</cp:lastModifiedBy>
  <dcterms:created xsi:type="dcterms:W3CDTF">2021-08-03T11:58:06Z</dcterms:created>
  <dcterms:modified xsi:type="dcterms:W3CDTF">2023-06-16T07:52:11Z</dcterms:modified>
</cp:coreProperties>
</file>